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ertureinvestors.sharepoint.com/sites/compliance/Shared Documents/Compliance/UK COMPLIANCE/COBS - Communication and Financial Promotions/Website/Research Disclosures/2025/"/>
    </mc:Choice>
  </mc:AlternateContent>
  <xr:revisionPtr revIDLastSave="0" documentId="8_{7A9774AF-73FA-4CEA-BAD6-391835833DC6}" xr6:coauthVersionLast="47" xr6:coauthVersionMax="47" xr10:uidLastSave="{00000000-0000-0000-0000-000000000000}"/>
  <bookViews>
    <workbookView xWindow="43080" yWindow="-120" windowWidth="29040" windowHeight="15720" xr2:uid="{DD606CB2-EF13-43C8-A012-2B359CC7BF02}"/>
  </bookViews>
  <sheets>
    <sheet name="2025 RPA Disclosure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F7" i="1"/>
  <c r="G6" i="1"/>
  <c r="J10" i="1" l="1"/>
  <c r="G10" i="1" l="1"/>
  <c r="C10" i="1"/>
  <c r="H8" i="1" l="1"/>
  <c r="D8" i="1"/>
  <c r="H7" i="1"/>
  <c r="K7" i="1" s="1"/>
  <c r="D7" i="1"/>
  <c r="H6" i="1"/>
  <c r="K6" i="1" s="1"/>
  <c r="D6" i="1"/>
  <c r="D10" i="1" l="1"/>
  <c r="K8" i="1"/>
  <c r="H10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Anastasia Artomova</author>
  </authors>
  <commentList>
    <comment ref="G6" authorId="0" shapeId="0" xr:uid="{C0EFD213-27E1-40BD-9F38-01C22F6CA06A}">
      <text>
        <r>
          <rPr>
            <b/>
            <sz val="9"/>
            <color indexed="81"/>
            <rFont val="Tahoma"/>
            <charset val="1"/>
          </rPr>
          <t>Anastasia Artomova:</t>
        </r>
        <r>
          <rPr>
            <sz val="9"/>
            <color indexed="81"/>
            <rFont val="Tahoma"/>
            <charset val="1"/>
          </rPr>
          <t xml:space="preserve">
fully utilised</t>
        </r>
      </text>
    </comment>
    <comment ref="F7" authorId="0" shapeId="0" xr:uid="{F06F7DB4-9D22-4CD3-B4DC-02E02CFF481B}">
      <text>
        <r>
          <rPr>
            <b/>
            <sz val="9"/>
            <color indexed="81"/>
            <rFont val="Tahoma"/>
            <charset val="1"/>
          </rPr>
          <t>Anastasia Artomova:</t>
        </r>
        <r>
          <rPr>
            <sz val="9"/>
            <color indexed="81"/>
            <rFont val="Tahoma"/>
            <charset val="1"/>
          </rPr>
          <t xml:space="preserve">
fully utilised</t>
        </r>
      </text>
    </comment>
  </commentList>
</comments>
</file>

<file path=xl/sharedStrings.xml><?xml version="1.0" encoding="utf-8"?>
<sst xmlns="http://schemas.openxmlformats.org/spreadsheetml/2006/main" count="17" uniqueCount="13">
  <si>
    <t>Fund</t>
  </si>
  <si>
    <t>Total</t>
  </si>
  <si>
    <t>INNOV</t>
  </si>
  <si>
    <t>Small Cap</t>
  </si>
  <si>
    <t>COF</t>
  </si>
  <si>
    <t>1H</t>
  </si>
  <si>
    <t>2H</t>
  </si>
  <si>
    <t>2025 RPA Disclosure</t>
  </si>
  <si>
    <t>2025 Budget, USD</t>
  </si>
  <si>
    <t>2025 Charge, USD</t>
  </si>
  <si>
    <t>AUM 31/12/2025, USD</t>
  </si>
  <si>
    <t>2025 Charge, % AUM</t>
  </si>
  <si>
    <t>Aperture Investors UK,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</si>
</sst>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9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/>
    <xf numFmtId="165" fontId="0" fillId="2" borderId="3" xfId="1" applyNumberFormat="1" applyFont="1" applyFill="1" applyBorder="1"/>
    <xf numFmtId="165" fontId="0" fillId="0" borderId="3" xfId="1" applyNumberFormat="1" applyFont="1" applyBorder="1"/>
    <xf numFmtId="165" fontId="0" fillId="0" borderId="0" xfId="1" applyNumberFormat="1" applyFont="1"/>
    <xf numFmtId="165" fontId="0" fillId="0" borderId="3" xfId="1" applyNumberFormat="1" applyFont="1" applyFill="1" applyBorder="1"/>
    <xf numFmtId="10" fontId="0" fillId="0" borderId="3" xfId="2" applyNumberFormat="1" applyFont="1" applyBorder="1"/>
    <xf numFmtId="0" fontId="0" fillId="0" borderId="4" xfId="0" applyBorder="1"/>
    <xf numFmtId="165" fontId="0" fillId="2" borderId="4" xfId="1" applyNumberFormat="1" applyFont="1" applyFill="1" applyBorder="1"/>
    <xf numFmtId="165" fontId="0" fillId="0" borderId="4" xfId="1" applyNumberFormat="1" applyFont="1" applyBorder="1"/>
    <xf numFmtId="165" fontId="0" fillId="0" borderId="4" xfId="1" applyNumberFormat="1" applyFont="1" applyFill="1" applyBorder="1"/>
    <xf numFmtId="0" fontId="3" fillId="0" borderId="5" xfId="0" applyFont="1" applyBorder="1"/>
    <xf numFmtId="165" fontId="3" fillId="0" borderId="5" xfId="0" applyNumberFormat="1" applyFont="1" applyBorder="1"/>
    <xf numFmtId="165" fontId="3" fillId="0" borderId="0" xfId="0" applyNumberFormat="1" applyFont="1"/>
    <xf numFmtId="0" fontId="2" fillId="0" borderId="0" xfId="0" applyFont="1"/>
    <xf numFmtId="164" fontId="0" fillId="0" borderId="0" xfId="1" applyFont="1"/>
    <xf numFmtId="165" fontId="0" fillId="0" borderId="0" xfId="1" applyNumberFormat="1" applyFont="1" applyFill="1"/>
    <xf numFmtId="165" fontId="0" fillId="0" borderId="3" xfId="0" applyNumberFormat="1" applyBorder="1"/>
    <xf numFmtId="165" fontId="0" fillId="0" borderId="0" xfId="0" applyNumberFormat="1"/>
    <xf numFmtId="165" fontId="0" fillId="0" borderId="4" xfId="0" applyNumberFormat="1" applyBorder="1"/>
    <xf numFmtId="10" fontId="0" fillId="0" borderId="4" xfId="2" applyNumberFormat="1" applyFont="1" applyBorder="1"/>
    <xf numFmtId="164" fontId="0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/>
    <xf numFmtId="0" fontId="3" fillId="0" borderId="0" xfId="0" applyFont="1"/>
  </cellXfs>
  <cellStyles count="6">
    <cellStyle name="Comma" xfId="1" builtinId="3"/>
    <cellStyle name="Comma 2" xfId="5" xr:uid="{9B7C6042-4449-4FCB-84D4-7A830EA31F30}"/>
    <cellStyle name="Comma 3" xfId="4" xr:uid="{130F54D5-4C63-43FC-A6A6-754F8E38647C}"/>
    <cellStyle name="Comma 4" xfId="3" xr:uid="{5FA2B144-22BE-4A0C-974B-F82C735D5C52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4604-1C28-4D6D-B3B9-AAEE77D4D54F}">
  <dimension ref="A1:O13"/>
  <sheetViews>
    <sheetView tabSelected="1" workbookViewId="0">
      <selection activeCell="K11" sqref="K11"/>
    </sheetView>
  </sheetViews>
  <sheetFormatPr defaultRowHeight="14.6" x14ac:dyDescent="0.4"/>
  <cols>
    <col min="4" max="4" width="11.23046875" customWidth="1"/>
    <col min="8" max="8" width="10.15234375" bestFit="1" customWidth="1"/>
    <col min="9" max="9" width="9.921875" customWidth="1"/>
    <col min="10" max="10" width="19.69140625" bestFit="1" customWidth="1"/>
    <col min="11" max="11" width="27.4609375" bestFit="1" customWidth="1"/>
    <col min="13" max="13" width="10.07421875" bestFit="1" customWidth="1"/>
    <col min="14" max="14" width="12.69140625" bestFit="1" customWidth="1"/>
    <col min="15" max="15" width="12.3828125" customWidth="1"/>
  </cols>
  <sheetData>
    <row r="1" spans="1:15" x14ac:dyDescent="0.4">
      <c r="A1" s="30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4">
      <c r="A2" s="1" t="s">
        <v>7</v>
      </c>
    </row>
    <row r="3" spans="1:15" x14ac:dyDescent="0.4">
      <c r="N3" s="25"/>
      <c r="O3" s="25"/>
    </row>
    <row r="4" spans="1:15" x14ac:dyDescent="0.4">
      <c r="A4" s="26" t="s">
        <v>0</v>
      </c>
      <c r="B4" s="27" t="s">
        <v>8</v>
      </c>
      <c r="C4" s="28"/>
      <c r="D4" s="28"/>
      <c r="E4" s="4"/>
      <c r="F4" s="28" t="s">
        <v>9</v>
      </c>
      <c r="G4" s="28"/>
      <c r="H4" s="28"/>
      <c r="I4" s="4"/>
      <c r="J4" s="26" t="s">
        <v>10</v>
      </c>
      <c r="K4" s="26" t="s">
        <v>11</v>
      </c>
      <c r="N4" s="19"/>
      <c r="O4" s="19"/>
    </row>
    <row r="5" spans="1:15" x14ac:dyDescent="0.4">
      <c r="A5" s="26"/>
      <c r="B5" s="3" t="s">
        <v>5</v>
      </c>
      <c r="C5" s="3" t="s">
        <v>6</v>
      </c>
      <c r="D5" s="3" t="s">
        <v>1</v>
      </c>
      <c r="E5" s="4"/>
      <c r="F5" s="3" t="s">
        <v>5</v>
      </c>
      <c r="G5" s="2" t="s">
        <v>6</v>
      </c>
      <c r="H5" s="3" t="s">
        <v>1</v>
      </c>
      <c r="I5" s="4"/>
      <c r="J5" s="26"/>
      <c r="K5" s="26"/>
      <c r="N5" s="19"/>
      <c r="O5" s="19"/>
    </row>
    <row r="6" spans="1:15" x14ac:dyDescent="0.4">
      <c r="A6" s="5" t="s">
        <v>2</v>
      </c>
      <c r="B6" s="6">
        <v>334759.70923875045</v>
      </c>
      <c r="C6" s="9">
        <v>342817.19734154921</v>
      </c>
      <c r="D6" s="9">
        <f>SUM(B6:C6)</f>
        <v>677576.9065802996</v>
      </c>
      <c r="E6" s="20"/>
      <c r="F6" s="21">
        <v>321335.92898168473</v>
      </c>
      <c r="G6" s="21">
        <f>C6</f>
        <v>342817.19734154921</v>
      </c>
      <c r="H6" s="7">
        <f>SUM(F6:G6)</f>
        <v>664153.12632323394</v>
      </c>
      <c r="I6" s="8"/>
      <c r="J6" s="9">
        <v>937342416.76999986</v>
      </c>
      <c r="K6" s="10">
        <f>H6/J6</f>
        <v>7.085491005643889E-4</v>
      </c>
      <c r="N6" s="19"/>
      <c r="O6" s="19"/>
    </row>
    <row r="7" spans="1:15" x14ac:dyDescent="0.4">
      <c r="A7" s="5" t="s">
        <v>3</v>
      </c>
      <c r="B7" s="6">
        <v>161704.32512600362</v>
      </c>
      <c r="C7" s="9">
        <v>173139.28618467945</v>
      </c>
      <c r="D7" s="9">
        <f>SUM(B7:C7)</f>
        <v>334843.61131068307</v>
      </c>
      <c r="E7" s="20"/>
      <c r="F7" s="9">
        <f>B7</f>
        <v>161704.32512600362</v>
      </c>
      <c r="G7" s="9">
        <v>169281.37064608964</v>
      </c>
      <c r="H7" s="7">
        <f>SUM(F7:G7)</f>
        <v>330985.69577209326</v>
      </c>
      <c r="I7" s="18"/>
      <c r="J7" s="9">
        <v>387133678.76000005</v>
      </c>
      <c r="K7" s="10">
        <f>H7/J7</f>
        <v>8.5496487113249778E-4</v>
      </c>
      <c r="N7" s="19"/>
      <c r="O7" s="19"/>
    </row>
    <row r="8" spans="1:15" x14ac:dyDescent="0.4">
      <c r="A8" s="11" t="s">
        <v>4</v>
      </c>
      <c r="B8" s="12">
        <v>192802.94612385851</v>
      </c>
      <c r="C8" s="14">
        <v>192442.59335610506</v>
      </c>
      <c r="D8" s="14">
        <f>SUM(B8:C8)</f>
        <v>385245.5394799636</v>
      </c>
      <c r="E8" s="20"/>
      <c r="F8" s="23">
        <v>162253.16710088108</v>
      </c>
      <c r="G8" s="14">
        <v>184591.89441940119</v>
      </c>
      <c r="H8" s="13">
        <f>SUM(F8:G8)</f>
        <v>346845.0615202823</v>
      </c>
      <c r="I8" s="8"/>
      <c r="J8" s="14">
        <v>616712442.88999999</v>
      </c>
      <c r="K8" s="24">
        <f>H8/J8</f>
        <v>5.6240970247805971E-4</v>
      </c>
      <c r="N8" s="19"/>
      <c r="O8" s="19"/>
    </row>
    <row r="10" spans="1:15" ht="15" thickBot="1" x14ac:dyDescent="0.45">
      <c r="A10" s="15" t="s">
        <v>1</v>
      </c>
      <c r="B10" s="16">
        <f>SUM(B6:B8)</f>
        <v>689266.98048861255</v>
      </c>
      <c r="C10" s="16">
        <f>SUM(C6:C8)</f>
        <v>708399.07688233373</v>
      </c>
      <c r="D10" s="16">
        <f>SUM(D6:D8)</f>
        <v>1397666.0573709463</v>
      </c>
      <c r="E10" s="17"/>
      <c r="F10" s="16">
        <f>SUM(F6:F8)</f>
        <v>645293.42120856943</v>
      </c>
      <c r="G10" s="16">
        <f>SUM(G6:G8)</f>
        <v>696690.46240704006</v>
      </c>
      <c r="H10" s="16">
        <f>SUM(H6:H8)</f>
        <v>1341983.8836156095</v>
      </c>
      <c r="I10" s="17"/>
      <c r="J10" s="16">
        <f>SUM(J6:J8)</f>
        <v>1941188538.4200001</v>
      </c>
      <c r="K10" s="1"/>
    </row>
    <row r="11" spans="1:15" ht="15" thickTop="1" x14ac:dyDescent="0.4"/>
    <row r="12" spans="1:15" x14ac:dyDescent="0.4">
      <c r="A12" s="8"/>
    </row>
    <row r="13" spans="1:15" x14ac:dyDescent="0.4">
      <c r="B13" s="22"/>
      <c r="C13" s="22"/>
      <c r="D13" s="22"/>
      <c r="E13" s="22"/>
      <c r="F13" s="22"/>
      <c r="G13" s="22"/>
      <c r="H13" s="22"/>
    </row>
  </sheetData>
  <mergeCells count="6">
    <mergeCell ref="N3:O3"/>
    <mergeCell ref="A4:A5"/>
    <mergeCell ref="B4:D4"/>
    <mergeCell ref="F4:H4"/>
    <mergeCell ref="J4:J5"/>
    <mergeCell ref="K4:K5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13535F0F0B7F47BCD6A161E3BC1CC1" ma:contentTypeVersion="12" ma:contentTypeDescription="Create a new document." ma:contentTypeScope="" ma:versionID="383b6474f6aba3f87a97ed02b71abf81">
  <xsd:schema xmlns:xsd="http://www.w3.org/2001/XMLSchema" xmlns:xs="http://www.w3.org/2001/XMLSchema" xmlns:p="http://schemas.microsoft.com/office/2006/metadata/properties" xmlns:ns2="01150349-14a5-4a40-80da-64b91c7bf751" xmlns:ns3="624dff9a-8234-4f97-be86-754abfbdf399" targetNamespace="http://schemas.microsoft.com/office/2006/metadata/properties" ma:root="true" ma:fieldsID="38a9cc22841bf11dc9360461c4e50111" ns2:_="" ns3:_="">
    <xsd:import namespace="01150349-14a5-4a40-80da-64b91c7bf751"/>
    <xsd:import namespace="624dff9a-8234-4f97-be86-754abfbdf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0349-14a5-4a40-80da-64b91c7bf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264617a-5717-4cd3-964b-4e7df8f97a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dff9a-8234-4f97-be86-754abfbdf39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74dcddb-7df2-4cfc-b77b-00ce67ef3e17}" ma:internalName="TaxCatchAll" ma:showField="CatchAllData" ma:web="624dff9a-8234-4f97-be86-754abfbdf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150349-14a5-4a40-80da-64b91c7bf751">
      <Terms xmlns="http://schemas.microsoft.com/office/infopath/2007/PartnerControls"/>
    </lcf76f155ced4ddcb4097134ff3c332f>
    <TaxCatchAll xmlns="624dff9a-8234-4f97-be86-754abfbdf399" xsi:nil="true"/>
  </documentManagement>
</p:properties>
</file>

<file path=customXml/itemProps1.xml><?xml version="1.0" encoding="utf-8"?>
<ds:datastoreItem xmlns:ds="http://schemas.openxmlformats.org/officeDocument/2006/customXml" ds:itemID="{44D65764-72F6-4F3F-9BA9-EB17CEB4665F}"/>
</file>

<file path=customXml/itemProps2.xml><?xml version="1.0" encoding="utf-8"?>
<ds:datastoreItem xmlns:ds="http://schemas.openxmlformats.org/officeDocument/2006/customXml" ds:itemID="{874D3DBD-EA55-413C-ACFB-FCBD217B9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D574D-AD04-441D-92E8-9B3888A7538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684ce48-867f-4fb8-9e2a-20ded972b0a7"/>
    <ds:schemaRef ds:uri="4742188f-0dd0-4f45-9370-db79e4ac4bed"/>
    <ds:schemaRef ds:uri="1f067706-e084-4767-a5a8-9d55bdf9687f"/>
    <ds:schemaRef ds:uri="f3988ca7-9001-4825-bf67-0cf0db3abd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RPA Disclosure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Anastasia Artomova</dc:creator>
  <cp:lastModifiedBy>James Andrews</cp:lastModifiedBy>
  <dcterms:created xsi:type="dcterms:W3CDTF">2023-06-07T13:52:00Z</dcterms:created>
  <dcterms:modified xsi:type="dcterms:W3CDTF">2026-05-27T11:05:21Z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0x010100E713535F0F0B7F47BCD6A161E3BC1CC1</vt:lpwstr>
  </property>
  <property fmtid="{D5CDD505-2E9C-101B-9397-08002B2CF9AE}" pid="3" name="MediaServiceImageTags">
    <vt:lpwstr/>
  </property>
  <property fmtid="{D5CDD505-2E9C-101B-9397-08002B2CF9AE}" pid="4" name="LINKTEK-CHUNK-1">
    <vt:lpwstr>010021{"F":2,"I":"43AB-2139-09A1-1B23"}</vt:lpwstr>
  </property>
  <property fmtid="{D5CDD505-2E9C-101B-9397-08002B2CF9AE}" pid="5" name="_ExtendedDescription">
    <vt:lpwstr/>
  </property>
</Properties>
</file>